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Лист1!$A$1:$F$20</definedName>
  </definedNames>
  <calcPr calcId="124519"/>
</workbook>
</file>

<file path=xl/calcChain.xml><?xml version="1.0" encoding="utf-8"?>
<calcChain xmlns="http://schemas.openxmlformats.org/spreadsheetml/2006/main">
  <c r="E15" i="1"/>
  <c r="E16"/>
  <c r="E17"/>
  <c r="E18"/>
  <c r="E19"/>
  <c r="E6"/>
  <c r="E7"/>
  <c r="E8"/>
  <c r="E9"/>
  <c r="E10"/>
  <c r="E11"/>
  <c r="E12"/>
  <c r="F15"/>
  <c r="F16"/>
  <c r="F17"/>
  <c r="F18"/>
  <c r="F19"/>
  <c r="F6"/>
  <c r="F7"/>
  <c r="F9"/>
  <c r="F10"/>
  <c r="F11"/>
  <c r="F12"/>
  <c r="F5"/>
  <c r="F14"/>
  <c r="E5"/>
  <c r="E14"/>
  <c r="C13" l="1"/>
  <c r="C4"/>
  <c r="C20" l="1"/>
  <c r="D13" l="1"/>
  <c r="D4"/>
  <c r="F13" l="1"/>
  <c r="E13"/>
  <c r="F4"/>
  <c r="D20"/>
  <c r="E4"/>
  <c r="F20" l="1"/>
  <c r="E20"/>
</calcChain>
</file>

<file path=xl/sharedStrings.xml><?xml version="1.0" encoding="utf-8"?>
<sst xmlns="http://schemas.openxmlformats.org/spreadsheetml/2006/main" count="25" uniqueCount="25">
  <si>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</si>
  <si>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</si>
  <si>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</si>
  <si>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</si>
  <si>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</si>
  <si>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</si>
  <si>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</si>
  <si>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</si>
  <si>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</si>
  <si>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</si>
  <si>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</si>
  <si>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</si>
  <si>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</si>
  <si>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</si>
  <si>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</si>
  <si>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</si>
  <si>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</si>
  <si>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</si>
  <si>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</si>
  <si>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</si>
  <si>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 xml:space="preserve"> темп роста, %</t>
  </si>
  <si>
    <t>- налог, взимаемый в связи с применением патентной системы налогообложения</t>
  </si>
  <si>
    <t xml:space="preserve">Факт за январь-апрель 2012 </t>
  </si>
  <si>
    <t>Факт за январь-апрель 2013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</si>
  <si>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январе-апреле  2012-2013 г.г.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</si>
</sst>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4" fillId="0" borderId="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view="pageBreakPreview" zoomScale="96" zoomScaleSheetLayoutView="96" workbookViewId="0">
      <selection activeCell="I4" sqref="I4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10" ht="65.25" customHeight="1">
      <c r="B1" s="22" t="s">
        <v>24</v>
      </c>
      <c r="C1" s="22"/>
      <c r="D1" s="22"/>
      <c r="E1" s="22"/>
      <c r="F1" s="22"/>
    </row>
    <row r="2" spans="2:10" ht="15.75" customHeight="1">
      <c r="B2" s="3"/>
      <c r="F2" s="2" t="s">
        <v>16</v>
      </c>
    </row>
    <row r="3" spans="2:10" ht="38.25" customHeight="1">
      <c r="B3" s="7" t="s">
        <v>0</v>
      </c>
      <c r="C3" s="8" t="s">
        <v>22</v>
      </c>
      <c r="D3" s="8" t="s">
        <v>23</v>
      </c>
      <c r="E3" s="8" t="s">
        <v>14</v>
      </c>
      <c r="F3" s="8" t="s">
        <v>20</v>
      </c>
    </row>
    <row r="4" spans="2:10" ht="22.5" customHeight="1">
      <c r="B4" s="1" t="s">
        <v>1</v>
      </c>
      <c r="C4" s="18">
        <f>SUM(C5:C12)</f>
        <v>1241202.9999999998</v>
      </c>
      <c r="D4" s="11">
        <f>SUM(D5:D12)</f>
        <v>1380574.9</v>
      </c>
      <c r="E4" s="13">
        <f>D4-C4</f>
        <v>139371.90000000014</v>
      </c>
      <c r="F4" s="14">
        <f>D4/C4*100</f>
        <v>111.22877563138344</v>
      </c>
    </row>
    <row r="5" spans="2:10" ht="24" customHeight="1">
      <c r="B5" s="4" t="s">
        <v>2</v>
      </c>
      <c r="C5" s="21">
        <v>818913.5</v>
      </c>
      <c r="D5" s="20">
        <v>935667.1</v>
      </c>
      <c r="E5" s="15">
        <f t="shared" ref="E5:E20" si="0">D5-C5</f>
        <v>116753.59999999998</v>
      </c>
      <c r="F5" s="16">
        <f t="shared" ref="F5:F20" si="1">D5/C5*100</f>
        <v>114.25713460579171</v>
      </c>
    </row>
    <row r="6" spans="2:10" ht="27.75" customHeight="1">
      <c r="B6" s="4" t="s">
        <v>3</v>
      </c>
      <c r="C6" s="21">
        <v>174904</v>
      </c>
      <c r="D6" s="20">
        <v>179894.6</v>
      </c>
      <c r="E6" s="15">
        <f t="shared" si="0"/>
        <v>4990.6000000000058</v>
      </c>
      <c r="F6" s="16">
        <f t="shared" si="1"/>
        <v>102.85333668755432</v>
      </c>
    </row>
    <row r="7" spans="2:10" ht="24.75" customHeight="1">
      <c r="B7" s="4" t="s">
        <v>4</v>
      </c>
      <c r="C7" s="21">
        <v>1150.0999999999999</v>
      </c>
      <c r="D7" s="20">
        <v>241.7</v>
      </c>
      <c r="E7" s="15">
        <f t="shared" si="0"/>
        <v>-908.39999999999986</v>
      </c>
      <c r="F7" s="16">
        <f t="shared" si="1"/>
        <v>21.015563864011828</v>
      </c>
    </row>
    <row r="8" spans="2:10" ht="24.75" customHeight="1">
      <c r="B8" s="19" t="s">
        <v>21</v>
      </c>
      <c r="D8" s="20">
        <v>3782.7999999999997</v>
      </c>
      <c r="E8" s="15">
        <f t="shared" si="0"/>
        <v>3782.7999999999997</v>
      </c>
      <c r="F8" s="16"/>
    </row>
    <row r="9" spans="2:10" ht="21" customHeight="1">
      <c r="B9" s="4" t="s">
        <v>5</v>
      </c>
      <c r="C9" s="21">
        <v>6490.1</v>
      </c>
      <c r="D9" s="20">
        <v>5396.5</v>
      </c>
      <c r="E9" s="15">
        <f t="shared" si="0"/>
        <v>-1093.6000000000004</v>
      </c>
      <c r="F9" s="16">
        <f t="shared" si="1"/>
        <v>83.149720343292088</v>
      </c>
    </row>
    <row r="10" spans="2:10" ht="22.5" customHeight="1">
      <c r="B10" s="10" t="s">
        <v>6</v>
      </c>
      <c r="C10" s="21">
        <v>209965.9</v>
      </c>
      <c r="D10" s="20">
        <v>237517.8</v>
      </c>
      <c r="E10" s="15">
        <f t="shared" si="0"/>
        <v>27551.899999999994</v>
      </c>
      <c r="F10" s="16">
        <f t="shared" si="1"/>
        <v>113.12208315731269</v>
      </c>
    </row>
    <row r="11" spans="2:10" ht="23.25" customHeight="1">
      <c r="B11" s="4" t="s">
        <v>7</v>
      </c>
      <c r="C11" s="21">
        <v>21959.5</v>
      </c>
      <c r="D11" s="20">
        <v>15479.2</v>
      </c>
      <c r="E11" s="15">
        <f t="shared" si="0"/>
        <v>-6480.2999999999993</v>
      </c>
      <c r="F11" s="16">
        <f t="shared" si="1"/>
        <v>70.48976524966416</v>
      </c>
    </row>
    <row r="12" spans="2:10" ht="24.75" customHeight="1">
      <c r="B12" s="4" t="s">
        <v>8</v>
      </c>
      <c r="C12" s="21">
        <v>7819.9</v>
      </c>
      <c r="D12" s="20">
        <v>2595.1999999999998</v>
      </c>
      <c r="E12" s="15">
        <f t="shared" si="0"/>
        <v>-5224.7</v>
      </c>
      <c r="F12" s="16">
        <f t="shared" si="1"/>
        <v>33.187125155053131</v>
      </c>
    </row>
    <row r="13" spans="2:10" ht="21.75" customHeight="1">
      <c r="B13" s="1" t="s">
        <v>9</v>
      </c>
      <c r="C13" s="17">
        <f>SUM(C14:C19)</f>
        <v>265455.8</v>
      </c>
      <c r="D13" s="12">
        <f>SUM(D14:D19)</f>
        <v>286609.79999999993</v>
      </c>
      <c r="E13" s="13">
        <f t="shared" si="0"/>
        <v>21153.999999999942</v>
      </c>
      <c r="F13" s="14">
        <f t="shared" si="1"/>
        <v>107.96893494133484</v>
      </c>
    </row>
    <row r="14" spans="2:10" ht="38.25" customHeight="1">
      <c r="B14" s="5" t="s">
        <v>10</v>
      </c>
      <c r="C14" s="9">
        <v>120787.7</v>
      </c>
      <c r="D14" s="20">
        <v>129350</v>
      </c>
      <c r="E14" s="15">
        <f t="shared" si="0"/>
        <v>8562.3000000000029</v>
      </c>
      <c r="F14" s="16">
        <f t="shared" si="1"/>
        <v>107.08871847050652</v>
      </c>
    </row>
    <row r="15" spans="2:10" ht="29.25" customHeight="1">
      <c r="B15" s="5" t="s">
        <v>11</v>
      </c>
      <c r="C15" s="9">
        <v>8955.5</v>
      </c>
      <c r="D15" s="20">
        <v>13306.8</v>
      </c>
      <c r="E15" s="15">
        <f t="shared" si="0"/>
        <v>4351.2999999999993</v>
      </c>
      <c r="F15" s="16">
        <f t="shared" si="1"/>
        <v>148.58801853609515</v>
      </c>
    </row>
    <row r="16" spans="2:10" ht="27" customHeight="1">
      <c r="B16" s="5" t="s">
        <v>12</v>
      </c>
      <c r="C16" s="9">
        <v>4835.2000000000007</v>
      </c>
      <c r="D16" s="20">
        <v>6835.4</v>
      </c>
      <c r="E16" s="15">
        <f t="shared" si="0"/>
        <v>2000.1999999999989</v>
      </c>
      <c r="F16" s="16">
        <f t="shared" si="1"/>
        <v>141.36747187293179</v>
      </c>
      <c r="J16" t="s">
        <v>18</v>
      </c>
    </row>
    <row r="17" spans="2:6" ht="30.75" customHeight="1">
      <c r="B17" s="5" t="s">
        <v>19</v>
      </c>
      <c r="C17" s="9">
        <v>111106.1</v>
      </c>
      <c r="D17" s="20">
        <v>114770</v>
      </c>
      <c r="E17" s="15">
        <f t="shared" si="0"/>
        <v>3663.8999999999942</v>
      </c>
      <c r="F17" s="16">
        <f t="shared" si="1"/>
        <v>103.29765872440846</v>
      </c>
    </row>
    <row r="18" spans="2:6" ht="22.5" customHeight="1">
      <c r="B18" s="5" t="s">
        <v>13</v>
      </c>
      <c r="C18" s="9">
        <v>17913</v>
      </c>
      <c r="D18" s="20">
        <v>22138</v>
      </c>
      <c r="E18" s="15">
        <f t="shared" si="0"/>
        <v>4225</v>
      </c>
      <c r="F18" s="16">
        <f t="shared" si="1"/>
        <v>123.58622229665606</v>
      </c>
    </row>
    <row r="19" spans="2:6" ht="24" customHeight="1">
      <c r="B19" s="5" t="s">
        <v>17</v>
      </c>
      <c r="C19" s="9">
        <v>1858.3</v>
      </c>
      <c r="D19" s="20">
        <v>209.6</v>
      </c>
      <c r="E19" s="15">
        <f t="shared" si="0"/>
        <v>-1648.7</v>
      </c>
      <c r="F19" s="16">
        <f t="shared" si="1"/>
        <v>11.279126082979067</v>
      </c>
    </row>
    <row r="20" spans="2:6" ht="27.75" customHeight="1">
      <c r="B20" s="1" t="s">
        <v>15</v>
      </c>
      <c r="C20" s="13">
        <f>C4+C13</f>
        <v>1506658.7999999998</v>
      </c>
      <c r="D20" s="13">
        <f>D4+D13</f>
        <v>1667184.6999999997</v>
      </c>
      <c r="E20" s="13">
        <f t="shared" si="0"/>
        <v>160525.89999999991</v>
      </c>
      <c r="F20" s="14">
        <f t="shared" si="1"/>
        <v>110.65442952312759</v>
      </c>
    </row>
  </sheetData>
  <mergeCells count="1">
    <mergeCell ref="B1:F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Шукайлова О.</cp:lastModifiedBy>
  <cp:lastPrinted>2013-05-17T07:19:44Z</cp:lastPrinted>
  <dcterms:created xsi:type="dcterms:W3CDTF">2009-02-12T06:50:30Z</dcterms:created>
  <dcterms:modified xsi:type="dcterms:W3CDTF">2013-06-06T12:25:21Z</dcterms:modified>
</cp:coreProperties>
</file>